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digra\Desktop\Maquetación SM_10\Alvarez et al\"/>
    </mc:Choice>
  </mc:AlternateContent>
  <xr:revisionPtr revIDLastSave="0" documentId="13_ncr:1_{94E0CCA5-84FE-4111-ACDB-570228979243}" xr6:coauthVersionLast="47" xr6:coauthVersionMax="47" xr10:uidLastSave="{00000000-0000-0000-0000-000000000000}"/>
  <bookViews>
    <workbookView xWindow="-108" yWindow="-108" windowWidth="23256" windowHeight="12456" xr2:uid="{00000000-000D-0000-FFFF-FFFF00000000}"/>
  </bookViews>
  <sheets>
    <sheet name="Matriz de publicacione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1" i="1" l="1"/>
  <c r="Y25" i="1"/>
  <c r="S25" i="1"/>
  <c r="Y24" i="1"/>
  <c r="S24" i="1"/>
  <c r="Y23" i="1"/>
  <c r="S23" i="1"/>
  <c r="Y22" i="1"/>
  <c r="S22" i="1"/>
  <c r="Y21" i="1"/>
  <c r="Y20" i="1"/>
  <c r="S20" i="1"/>
  <c r="Y19" i="1"/>
  <c r="S19" i="1"/>
  <c r="Y18" i="1"/>
  <c r="S18" i="1"/>
  <c r="Y17" i="1"/>
  <c r="S17" i="1"/>
  <c r="Y16" i="1"/>
  <c r="S16" i="1"/>
  <c r="Y15" i="1"/>
  <c r="S15" i="1"/>
  <c r="Y14" i="1"/>
  <c r="S14" i="1"/>
  <c r="Y13" i="1"/>
  <c r="S13" i="1"/>
  <c r="Y12" i="1"/>
  <c r="S12" i="1"/>
  <c r="Y11" i="1"/>
  <c r="S11" i="1"/>
  <c r="Y10" i="1"/>
  <c r="S10" i="1"/>
  <c r="Y9" i="1"/>
  <c r="S9" i="1"/>
  <c r="Y8" i="1"/>
  <c r="S8" i="1"/>
  <c r="Y7" i="1"/>
  <c r="S7" i="1"/>
  <c r="Y6" i="1"/>
  <c r="S6" i="1"/>
  <c r="Y5" i="1"/>
  <c r="S5" i="1"/>
</calcChain>
</file>

<file path=xl/sharedStrings.xml><?xml version="1.0" encoding="utf-8"?>
<sst xmlns="http://schemas.openxmlformats.org/spreadsheetml/2006/main" count="328" uniqueCount="155">
  <si>
    <t>MATRIZ DE ANÁLISIS DE PUBLICACIONES – @PERIODISMOCULTURALEC</t>
  </si>
  <si>
    <t>Corpus: 21 publicaciones | Periodo: 12/08/2025–31/03/2026 | Complete únicamente datos verificables</t>
  </si>
  <si>
    <t>ID</t>
  </si>
  <si>
    <t>Fecha</t>
  </si>
  <si>
    <t>URL de la publicación</t>
  </si>
  <si>
    <t>Formato</t>
  </si>
  <si>
    <t>Tema principal</t>
  </si>
  <si>
    <t>Subtema</t>
  </si>
  <si>
    <t>Tipo de narrativa</t>
  </si>
  <si>
    <t>Recurso principal</t>
  </si>
  <si>
    <t>Duración (seg.) / N.º diapositivas</t>
  </si>
  <si>
    <t>Objetivo comunicativo</t>
  </si>
  <si>
    <t>Resumen del contenido</t>
  </si>
  <si>
    <t>Incluye CTA</t>
  </si>
  <si>
    <t>Hashtags principales</t>
  </si>
  <si>
    <t>Me gusta</t>
  </si>
  <si>
    <t>Comentarios</t>
  </si>
  <si>
    <t>Compartidos</t>
  </si>
  <si>
    <t>Guardados</t>
  </si>
  <si>
    <t>Reproducciones</t>
  </si>
  <si>
    <t>Interacción total</t>
  </si>
  <si>
    <t>Sentimiento de comentarios</t>
  </si>
  <si>
    <t>Tipo de respuesta</t>
  </si>
  <si>
    <t>Respuesta cualitativa de la audiencia</t>
  </si>
  <si>
    <t>Evidencia / archivo</t>
  </si>
  <si>
    <t>Observaciones</t>
  </si>
  <si>
    <t>Estado del registro</t>
  </si>
  <si>
    <t>Reel</t>
  </si>
  <si>
    <t>Carrusel</t>
  </si>
  <si>
    <t>Video</t>
  </si>
  <si>
    <t>Patrimonio</t>
  </si>
  <si>
    <t>Informativa</t>
  </si>
  <si>
    <t>Fotografía</t>
  </si>
  <si>
    <t>Informar</t>
  </si>
  <si>
    <t>Sí</t>
  </si>
  <si>
    <t>Positivo</t>
  </si>
  <si>
    <t>Felicitaciones</t>
  </si>
  <si>
    <t>Arte</t>
  </si>
  <si>
    <t>Educativa</t>
  </si>
  <si>
    <t>Educar</t>
  </si>
  <si>
    <t>No</t>
  </si>
  <si>
    <t>Neutral</t>
  </si>
  <si>
    <t>Literatura</t>
  </si>
  <si>
    <t>Histórica</t>
  </si>
  <si>
    <t>Visibilizar</t>
  </si>
  <si>
    <t>Mixto</t>
  </si>
  <si>
    <t>Opiniones</t>
  </si>
  <si>
    <t>Música</t>
  </si>
  <si>
    <t>Testimonial</t>
  </si>
  <si>
    <t>Promover participación</t>
  </si>
  <si>
    <t>Recomendaciones</t>
  </si>
  <si>
    <t>Entrevista</t>
  </si>
  <si>
    <t>Sin comentarios</t>
  </si>
  <si>
    <t>Teatro</t>
  </si>
  <si>
    <t>Preservar memoria</t>
  </si>
  <si>
    <t>Generar conversación</t>
  </si>
  <si>
    <t>Artistas/gestores</t>
  </si>
  <si>
    <t>Opinión/crítica</t>
  </si>
  <si>
    <t>Sin interacción</t>
  </si>
  <si>
    <t>Mixta</t>
  </si>
  <si>
    <t>Historia cultural</t>
  </si>
  <si>
    <t>Identidad</t>
  </si>
  <si>
    <t>Periodismo cultural</t>
  </si>
  <si>
    <t>https://www.instagram.com/reel/DNRo--Ouhq-/?igsh=NGJocTd6c3N5eGgx</t>
  </si>
  <si>
    <t>​#ArteEnLosMedios #DayumaGuayasamín #BienalDeMedellín #ArteEcuatoriano #Teleamazonas #ArteContemporáneo menos</t>
  </si>
  <si>
    <t>1 min 18 seg</t>
  </si>
  <si>
    <t>🎨✨ El arte en primera plana Hoy, Teleamazonas, @estamananatv abrió su espacio a la sensibilidad y trayectoria de Dayuma Guayasamín De Perón, artista que desde Sangolquí ha tejido más de 40 años de obra marcada por la experimentación, la memoria y la vida cotidiana.
​En la entrevista, @dayumaguayasamin compartió su visión del arte como un diálogo con la naturaleza, la intuición y las raíces culturales, y adelantó detalles de su próxima participación en la Bienal de Medellín 2025, uno de los escenarios más relevantes para el arte latinoamericano.
​Su presencia en la televisión nacional recuerda la importancia de que los medios tradicionales sigan tendiendo puentes con el arte, visibilizando voces y procesos creativos que forman parte de nuestra identidad cultural.</t>
  </si>
  <si>
    <t>Trayectoria de Dayuma Guayasamín De Perón</t>
  </si>
  <si>
    <t>https://www.instagram.com/p/DQ0iMj2DE2M/?igsh=bzV1aGx5NXN2ZGRl</t>
  </si>
  <si>
    <t>¿Leer una sesión de terapia de pareja?
Fue como escuchar a dos tercos sin fin.
​Ahora imagina que el terapeuta, agotado, decide inventarse algo... sólo para safarse de una sesión insoportable 🙃
​Con un paciente sería suficiente, digo yo.
Pero con dos... el caos es inevitable.
​Terapia amorosa, de Daniel Glattauer, un libro que lo leí en dos días, en cuatro horas —porque más sería desesperante.
​Relatos ácidos, precisos y divertidamente crueles sobre el amor, los silencios y la fragilidad de nuestras buenas intenciones. Una representación de nuestras vulnerabilidades como humanos ❤️</t>
  </si>
  <si>
    <t>Reseña y reflexión crítica sobre el libro "Terapia amorosa" del autor Daniel Glattauer</t>
  </si>
  <si>
    <t>​#DanielGlattauer #TerapiaAmorosa #LecturasCulturales #LibrosQueLeo #PeriodismoCulturalEC #CulturaYLectura #RelatosCulturales #AmorYHumor menos</t>
  </si>
  <si>
    <t>https://www.instagram.com/p/DRFwPD6kU4N/?img_index=1&amp;igsh=MXA2NTh5emNzbHozOA==</t>
  </si>
  <si>
    <t>Me encuentro en Loja realizando una investigación en el marco de la Convocatoria de Investigación en Arte y Cultura del IFAIC @creatividad_ec centrada en los talleres de artistas y artesanos como archivos vivos de memoria, saberes y creación.
​Se debe conocer de cerca su trabajo, técnicas e historias, para visibilizar el valor patrimonial y creativo de los talleres lojanos y su aporte al arte y la artesanía contemporánea del Ecuador 🇪🇨</t>
  </si>
  <si>
    <t>Investigación sobre los talleres de artistas y artesanos en Loja como archivos vivos de memoria</t>
  </si>
  <si>
    <t>https://www.instagram.com/p/DRNkdb9EVZt/?igsh=eng4YzI4ZG5tcHQ=</t>
  </si>
  <si>
    <t>Loja celebra 205 años de independencia.
Para mí, investigarla es un honor: cada taller, cada barrio y cada voz son memoria viva que merece ser escuchada, cuidada y contada.</t>
  </si>
  <si>
    <t>​#Loja205Años #CulturaViva #LojaEsCultural</t>
  </si>
  <si>
    <t>Conmemoración de los 205 años de independencia de Loja y el reconocimiento de la investigación cultural como un homenaje a la memoria viva de sus talleres, barrios y voces.</t>
  </si>
  <si>
    <t>maritzamaldonado1755 50 sem 💬❤️
Qué hermoso trabajo querida Dayuma!! Todo lo mejor en Medellin!!</t>
  </si>
  <si>
    <t>https://www.instagram.com/reel/DRbGX2ujG9a/?igsh=d2I5cTRxNzF5dWR6</t>
  </si>
  <si>
    <t>​#FIAVL2025 #ArtesVivas #LojaCultural #CulturaEcuador #MemoriaViva #InvestigaciónCultural #FestivalDeLoja menos</t>
  </si>
  <si>
    <t>Concluye la décima edición del Festival Internacional de Artes Vivas de Loja 🎭✨, un escenario irrepetible en el Ecuador donde el arte se vuelve calle, taller y laboratorio de creación.
​Este festival deja abiertas rutas de investigación: rincones que guardan tradición y memoria, información cultural valiosa que seguirá despertando nuevos proyectos y lecturas sobre la ciudad y sus oficios.
​Larga vida al FIAVL: el gran latido cultural del país. Porque si el arte respira, Loja marca el ritmo. 🔥</t>
  </si>
  <si>
    <t>es la conclusión de la décima edición del Festival Internacional de Artes Vivas de Loja (FIAVL)</t>
  </si>
  <si>
    <t>1min y 26s</t>
  </si>
  <si>
    <t>🙌🙌❤️Excelente video Maguita felicitaciones</t>
  </si>
  <si>
    <t>https://www.instagram.com/p/DTK98-3js0x/?img_index=1&amp;igsh=d2ZnbGF0aXo5OXNp</t>
  </si>
  <si>
    <t xml:space="preserve">Gira en torno a la investigación sobre los talleres artesanales en Loja,
</t>
  </si>
  <si>
    <t>¿Qué motivó a nuestros primeros habitantes a crear espacios de invención y creación?
¿Cómo nacen esos primeros "archivos" personales, familiares o comunitarios que guardan memoria sin declararse museo?</t>
  </si>
  <si>
    <t xml:space="preserve">
https://www.instagram.com/p/DTOuXs7EV75/?img_index=4&amp;igsh=MXNjNWJobGE2NG0yNg==</t>
  </si>
  <si>
    <t xml:space="preserve">
En esta búsqueda constante por entender nuestras prácticas artísticas 🖼✨ fui al Museo Nacional del Ecuador y recorrí sus salas de Colonia y República.
Un tesoro inmenso que no puedes ser visitado una sola vez 🤍
​Hoy me detuve frente a las Vírgenes coloniales 🙏🎨
Cada imagen tiene su historia, su intención y su contexto propio.
​Es una muestra para volver, observar con calma, anotarse ideas 📝 y seguir investigando 🔍
No dejen de ir. Y de regresar. A los museos les falta públicos, bien pueden ser los que van a adorar a las Iglesias, el museo lo explica todo.
​El arte siempre nos revela más 👀✨
​Vayan al Museo Nacional a sus salas colonial y republicana, están renovadas 💥🖼 menos</t>
  </si>
  <si>
    <t>Gira en torno a una visita al Museo Nacional del Ecuador (MuNa) y sus salas de Colonia y República, destacando la importancia del arte como objeto de estudio e investigación cultural</t>
  </si>
  <si>
    <t>https://www.instagram.com/p/DTwJRYQEQJR/?img_index=3&amp;igsh=OW1zcXY2YjFxd285</t>
  </si>
  <si>
    <t>​#PeriodismoCultural #Loja #MemoriaViva #PatrimonioCultural #culturaecuatoriana menos</t>
  </si>
  <si>
    <t>Loja es una ciudad activa, donde la calle se convierte en un taller abierto. 🖌️✨
​En el Festival Internacional de Artes Vivas de Loja 2025, el arte se vive sin pedir permiso: el artista transforma el espacio público en escenario y laboratorio, y la ciudad se vuelve materia, color, oficio y mirada colectiva. 🎭🎨
​En Loja, cada creación dialoga con lo que somos: memoria, símbolos e identidad. 📍🧡
​✨ Descubriendo lo mágico de Loja
¿Qué obra o momento del Festival recuerdas con más emoción? 🧑‍🎨👀🧑‍🎨
​Cuéntanos en los comentarios ⬇️🗣️🫶</t>
  </si>
  <si>
    <t>https://www.instagram.com/p/DUCBGgVETJv/?igsh=YXV6cTZsems4b2ow</t>
  </si>
  <si>
    <t>En Loja existen talleres que guardan memoria. ✨🌐
​🌐 Cada herramienta
🌐 Cada rutina
🌐 Cada oficio
es parte de la historia colectiva de la Ciudad 🖌️🎨🧑‍🎨
​Si, se cierra un taller se pierde un archivo vivo. 👨‍🏫 Mantener abiertos estos espacios es apoyar a sostener la cultura. ❤️‍🔥
​📍 ¿Qué talleres de Loja deberían ser visibilizados y protegidos?
​Cuentanos un taller que recuerdes y etiqueta a tu artista lojano Favorito 🫂</t>
  </si>
  <si>
    <t xml:space="preserve">Festival Internacional de Artes Vivas de Loja 2025
</t>
  </si>
  <si>
    <t>El taller artesanal como archivo</t>
  </si>
  <si>
    <t xml:space="preserve">
https://www.instagram.com/reel/DUGiTOJEVl-/?igsh=MW90YW54c2QzNHJuMw==</t>
  </si>
  <si>
    <t>La Alforja Gonzanameña es más que una artesanía: es un objeto que acompaña caminos, mercados y memorias.
​Su uso fue propagado por el pueblo Palta, asentado en el suroccidente de Loja, y todavía hoy sigue presente en la zona rural. 🎒
Hecha a mano, con una tela rectangular de aproximadamente un metro, y con dos bolsillos grandes, permite cargar provisiones para recorrer largas distancias.
​En Gonzanamá, más de 25 familias mantienen vivo este tejido: algunas alforjas se usan a diario, otras viajan a almacenes y ferias. 📍
​Un objeto simple. ✨🖌️🧑‍🎨
Una identidad que se lleva al hombro.
​📍 ¿En tu familia se usa alforja? ¿Qué historia guarda?</t>
  </si>
  <si>
    <t>​#Loja #Gonzanamá #Alforja #CulturaLojana #PatrimonioVivo #ArtesaníaEcuatoriana #periodismocultural menos</t>
  </si>
  <si>
    <t>https://www.instagram.com/p/DUmH_OTkaBd/?img_index=1&amp;igsh=MXIwaTJzY2N2ajRpZQ==</t>
  </si>
  <si>
    <t>El simbolismo y la narrativa en la artesanía lojana: tejidos, mullos y cosmovisión</t>
  </si>
  <si>
    <t>los talleres, la artesanía no es sólo objeto: es memoria, técnica e identidad.</t>
  </si>
  <si>
    <t>📍 En los talleres, la artesanía no es sólo objeto: es memoria, técnica e identidad. 🪢
​Los tejidos hechos en telar y la joyería con mullos construyen patrones que hablan de cosmovisión, naturaleza y vida comunitaria. 🫂
​🔵🔴🟠 Colores vivos, símbolos como la chakana y figuras geométricas no decoran: narran. 🗣️
Y al mismo tiempo, sostienen una economía cultural que mantiene oficios y familias en movimiento.
​➡️ ¿Qué artesanía lojana te conecta más con tu historia: tejidos o mullos? 👇 menos</t>
  </si>
  <si>
    <t>https://www.instagram.com/p/DVAZ2TLjD6I/?img_index=1&amp;igsh=bWp0cDRuNjRyOGxs</t>
  </si>
  <si>
    <t>La vida cotidiana y la memoria en el Museo de las Madres Conceptas</t>
  </si>
  <si>
    <t>En el Museo de las Madres Conceptas de Loja, los objetos no están inmóviles: narran. 🗣️💬
​🖼️ Una vajilla del siglo XVIII, junto a piezas europeas que llegaron a este monasterio colonial, nos recuerda que la historia no solo se escribió en retablos cubiertos con pan de oro o en esculturas barrocas. También se escribió en la cocina, en el refectorio, en la costura paciente de una vestimenta litúrgica.
​🧵 Las máquinas de coser, los utensilios y las herramientas conservadas hablan de disciplina, trabajo y tradición. De una vida monástica que fue espiritual, pero también profundamente humana.
​🏛️ Recorrer los patios y corredores originales del monasterio es palpar la memoria. Entender que el patrimonio también vive en los objetos cotidianos.
​Porque a veces, la identidad se guarda en un plato antiguo. 🍽️
​¿Qué objeto antiguo de tu historia familiar guarda más memoria: una vajilla, una prenda o una herramienta?</t>
  </si>
  <si>
    <t>​#Loja #Museos #Memoria #ObjetoRelato #ecuador menos</t>
  </si>
  <si>
    <t>https://www.instagram.com/p/DVMQXYEkfXI/?igsh=MXB0NXBlNjBsdXJvag==</t>
  </si>
  <si>
    <t>📌 Loja: “Ecos del tiempo de la naranja” de María Emilia Patiño.
​Bioarte 🌿 que investiga la memoria sensorial a través de biopolímeros con cáscara de naranja, invitándonos a percibir el tiempo desde el cuerpo: textura, color, transparencia, descomposición... y recuerdo.
​Una experiencia donde lo fresco y lo degradado conviven, como la memoria: sin orden perfecto, con mucho sentido.</t>
  </si>
  <si>
    <t>​#Loja #CasaDeLaCultura #ArteContemporáneo #BioArte menos</t>
  </si>
  <si>
    <t>0:26segundos</t>
  </si>
  <si>
    <t>La memoria sensorial y el bioarte en “Ecos del tiempo de la naranjaa"</t>
  </si>
  <si>
    <t>https://www.instagram.com/p/DVMsXj2kYHO/?img_index=1&amp;igsh=M2J2MWtmMXNxM3o0</t>
  </si>
  <si>
    <t>La fundación del monasterio, solicitada en 1596 al Obispo de Quito Fray Luis López de Solís</t>
  </si>
  <si>
    <t>❤️ En el corazón del antiguo Monasterio de las Madres Conceptas de Loja se conserva un tesoro colonial que durante siglos permaneció dentro del claustro. ⛪
​📿🤲🙋‍♀️ La fundación del monasterio, solicitada en 1596 al Obispo de Quito Fray Luis López de Solís y financiada por Juan de Alderete, marcó el inicio de un espacio que no solo fue religioso, sino cultural. Entre muros de adobe, pasillos de ladrillo y patios interiores, se fue conformando una colección de arte colonial que hoy dialoga con la historia del país. 🧑‍🎨🧑‍🎓
​🖼️ Pinturas y esculturas de los siglos XVII y XVIII, obras vinculadas a la Escuela Quiteña y a la Escuela Cuzqueña, e incluso piezas atribuidas a la tradición de Caspicara, revelan la calidad artística que llegó a esta ciudad del sur. 📌
​Retablos tallados en cedro y cubiertos con pan de oro, vestimentas litúrgicas y arquitectura colonial completan un conjunto que no solo habla de fe, sino de identidad territorial.
​Este patrimonio, abierto al público desde 2006, nos recuerda que Loja no solo es música y literatura: también es arte colonial de gran valor histórico.
​Sabías que Loja conserva obras vinculadas a la Escuela Quiteña y Cuzqueña
¿Cuántos tesoros patrimoniales aún desconocemos de nuestra propia ciudad? ⁉️
​Cuentanos tu experiencia en el Museo y Guarda este Post. menos</t>
  </si>
  <si>
    <t>https://www.instagram.com/reel/DVPtz9rkR5G/?igsh=NnJyZ2o5YTR2ZXlt</t>
  </si>
  <si>
    <t>Busca talleresnde srte</t>
  </si>
  <si>
    <t>1min y 59 segundos</t>
  </si>
  <si>
    <t>🔍 Estoy buscando talleres en Loja 📍
​🎨 Espacios donde nacen las obras, donde sigue vigente el oficio del Artesano y Artista y se permiten preservar la memoria... El oficio que no está en libros pero sí, en las manos trabajadoras día con día. 🤝
​Desde la costura de mi abuela hasta los talleres de grandes artistas del país, entendí que allí se archiva cultura viva. 🫂
​¿Realizas el oficio de artista y artesano?
¡Posees un espacio de creación que guarda memoria viva!
​Quiero conocer de ti y mostrar al mundo este patrimonio Lojano que sigue vivo o sí, conoces alguien que realice esta actividad.
​Etiquétalo en Comentarios 📥 o Escríbeme al DM...</t>
  </si>
  <si>
    <t>​#MemoriaCultural #TalleresVivos #Loja #patrimonio menos</t>
  </si>
  <si>
    <t xml:space="preserve">naranjogarcíajohanna 22 sem 🇪🇨❤️
Qué maravilla mi Maggy. Gracias por mostrar nuestra historia y quienes somos a través arte 👏👏🇪🇨🇪🇨
​shaman.escultor 21 sem
👽👹
​veronica.vasquez.18062 22 sem 🇪🇨❤️
Hola Maggy, con gusto contáctame, para que visites el taller del artista Guillermo García, Gigacontemporaryart.
</t>
  </si>
  <si>
    <t>https://www.instagram.com/p/DVjtBcNEdHe/?img_index=1</t>
  </si>
  <si>
    <t>DIA INTERNACIONAL DEL ESCULTOR</t>
  </si>
  <si>
    <t>CONMEMORAMOS EL DIA INTERNACIONAL DEL ESCULTOR  Por el nacimiento de Michelangelo di Lodovico conocido como Miguel Angel... Este oficio que ha perdurado con el tiempo guarda memoria, identidad y tradición de generación en generación.  Recordar es volver a vivir y cada tallado, cada método, cada persona que representa este oficio es la viva imagen de continuar trabajando por ello.  Artistas y artesanos 2026. Loja - Ecuador</t>
  </si>
  <si>
    <t>https://www.instagram.com/p/DVn0FqYitLb/</t>
  </si>
  <si>
    <t xml:space="preserve"> Radio La Hechicera, junto a María José Coronel</t>
  </si>
  <si>
    <t>2 min 26 seg</t>
  </si>
  <si>
    <t>https://www.instagram.com/p/DVwiRJLkUBs/</t>
  </si>
  <si>
    <t>Telar Sigue Vivo</t>
  </si>
  <si>
    <t>1 min 15 seg</t>
  </si>
  <si>
    <t>#Loja #Gonzanamá #ArtesaníaViva #MemoriaCultural #OficiosTradicionales</t>
  </si>
  <si>
    <t>https://www.instagram.com/p/DWFNGDYlgYN/?img_index=1</t>
  </si>
  <si>
    <t>Muestra de Luis Ayala</t>
  </si>
  <si>
    <t>Captura</t>
  </si>
  <si>
    <t>https://www.instagram.com/p/DWaHfDKCghE/</t>
  </si>
  <si>
    <t>1 min 42 seg</t>
  </si>
  <si>
    <t>#café #cafedeespecialidad #CafeDonRoberto #Loja #vilcabamba</t>
  </si>
  <si>
    <t>https://www.instagram.com/p/DVhYuqIkbcS/?igsh=MWM4c2YyZ3JpNG5hcQ==</t>
  </si>
  <si>
    <t xml:space="preserve">Artista Boris Salinas </t>
  </si>
  <si>
    <t>✨ Artista Boris Salinas en ÑAÑO Casa Museo 🎨
Una casa que decidió convertirse en arte. 🏡
​👨‍🎓 El taller de Boris no se siente como un museo tradicional. Es su casa, su historia, su familia. Todo ocurre al mismo tiempo: conversaciones, plantas, obras, estudiantes, pájaros, debates, recuerdos. Es un lugar habitado de verdad. 🌱
​ÑAÑO Casa Museo tiene más de 300 intervenciones artísticas. Cada rincón tiene una intención. Boris habla del arte como activismo, pero no desde el discurso vacío, sino desde la práctica diaria: reducir el consumo, abrir la puerta, escuchar a los jóvenes, sostener encuentros.
​El taller como acto político cotidiano. 📍 menos</t>
  </si>
  <si>
    <t>Tuve la alegría de compartir en Radio La Hechicera, junto a María José Coronel @majosecoronel algunas experiencias de este recorrido de investigación por Loja.
Agradezco profundamente el espacio de difusión, la escucha y el interés por una búsqueda que también quiere dar valor a la memoria, al oficio y a los territorios creativos.
Pero, sobre todo, agradezco a cada artista lojano que me ha abierto las puertas de su taller, de su tiempo y de su historia.
En cada conversación confirmo que el arte se habita, se escucha y se resguarda en los espacios donde la creación sigue viva.
Loja me sigue enseñando que detrás de cada obra hay una experiencia humana, una memoria y una forma de entender el mundo que merece ser contada.</t>
  </si>
  <si>
    <t>Capturas</t>
  </si>
  <si>
    <t>En Gonzanamá, al sur de Loja, el telar sigue vivo 🧶
En el taller de Lolita Cueva, los hilos continúan tensándose como lo han hecho durante décadas, dando forma a jergas, hamacas y ponchos que acompañan la vida cotidiana de la región 🧵
Más que un oficio, es una práctica de memoria:
manos que tejen historia, paciencia y tradición en cada pieza ✨</t>
  </si>
  <si>
    <t>En Loja, el trabajo de Diego Villavicencio articula creación, curaduría y gestión cultural 🎨
Como artista y coordinador de las salas de la Casa de la Cultura, su mirada parte del taller: del proceso, del lenguaje y de las búsquedas de cada obra.
Desde ahí, construye exhibiciones que no solo muestran, sino que interpretan, organizan y proyectan el trabajo de los artistas lojanos hacia el encuentro con el público 👁️
Su labor abre posibilidades, sostiene trayectorias y fortalece el ecosistema artístico de la ciudad ✨</t>
  </si>
  <si>
    <t>Grande querido @diegopaulvillavicencio 🙌
18 sem1 
@diegopaulvillavicencio el mejor!
18 sem1 
@diegopaulvillavicencio 👏👏
18 
Eres increíble Dieguito @diegopaulvillavicencio 🙌🙌
18 sem1 
El profe @diegopaulvillavicencio es un genio!! 🧞
18 sem1  
Grande!!! @diegopaulvillavicencio 🫵👏👏👏👏👏👏
18 sem1  
Porque detrás de un trabajo profesional... está un profesional 👏👏👏👏</t>
  </si>
  <si>
    <t>Don Roberto Café ☕
ES hoy un café de especialidad,</t>
  </si>
  <si>
    <t>Don Roberto Café ☕
ES hoy un café de especialidad, pero también un testimonio de cómo el conocimiento, la tradición y el territorio dialogan con el tiempo.
Hoy, su hacienda guarda dos murales que no son solo imágenes, sino archivo: un homenaje a sus padres y a quienes iniciaron la producción de café.
Porque el café lojano no se entiende solo desde el sabor.
Se comprende desde la memoria que lo habita.</t>
  </si>
  <si>
    <t>Felicitaciones en Tocayo sigue cosechando muchos éxitos más saludos cordiales
17 sem2 
Felicitaciones primo!!.. sigue adelante con ese rico café.. éxitos y bendiciones
17 sem2 
Los mejores🔥☕️
13 sem2 
👏👏👏
17 sem2 
increible profesional! saludos Don Robert!
17 sem2 
Bendiciones primito
17 sem2 
Con la misma humildad q siempre te caracteriza vamos por más negrito ñañito Dios te siga bendiciendo
17 sem1 
👏👏👏🔥
17 sem2 
❤️
17 sem1 
🔥🔥🔥🔥</t>
  </si>
  <si>
    <t xml:space="preserve">
luciavioletaortega
20 sem
Felicitaciones</t>
  </si>
  <si>
    <t>Sin hashtags</t>
  </si>
  <si>
    <t>wilcabsap
36 sem
Linda además!!!
Foto del perfil de belozam
belozam
36 sem
Me encanta!!! Éxitos Magui😍</t>
  </si>
  <si>
    <t>eminenciaaa_
21 sem
Pueden visitar la exposición en la CCE, en el horario de 09:00 a 1:00 y de 3:00 a 5:00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</si>
</sst>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font>
      <sz val="11"/>
      <name val="Carlito"/>
    </font>
    <font>
      <u/>
      <sz val="11"/>
      <color theme="10"/>
      <name val="Carlito"/>
    </font>
    <font>
      <b/>
      <sz val="14"/>
      <color rgb="FFFFFFFF"/>
      <name val="Carlito"/>
    </font>
    <font>
      <i/>
      <sz val="14"/>
      <color rgb="FF17365D"/>
      <name val="Carlito"/>
    </font>
    <font>
      <sz val="14"/>
      <name val="Carlito"/>
    </font>
    <font>
      <u/>
      <sz val="14"/>
      <color theme="10"/>
      <name val="Carlito"/>
    </font>
  </fonts>
  <fills count="8">
    <fill>
      <patternFill patternType="none"/>
    </fill>
    <fill>
      <patternFill patternType="gray125"/>
    </fill>
    <fill>
      <patternFill patternType="solid">
        <fgColor rgb="FF17365D"/>
      </patternFill>
    </fill>
    <fill>
      <patternFill patternType="solid">
        <fgColor rgb="FF2F75B5"/>
      </patternFill>
    </fill>
    <fill>
      <patternFill patternType="solid">
        <fgColor rgb="FFD9EAF7"/>
      </patternFill>
    </fill>
    <fill>
      <patternFill patternType="solid">
        <fgColor rgb="FFF8FBFD"/>
      </patternFill>
    </fill>
    <fill>
      <patternFill patternType="solid">
        <fgColor rgb="FFFFFDF4"/>
      </patternFill>
    </fill>
    <fill>
      <patternFill patternType="solid">
        <fgColor rgb="FFF7FBF6"/>
      </patternFill>
    </fill>
  </fills>
  <borders count="5">
    <border>
      <left/>
      <right/>
      <top/>
      <bottom/>
      <diagonal/>
    </border>
    <border>
      <left style="thin">
        <color rgb="FFD9D9D9"/>
      </left>
      <right/>
      <top style="thin">
        <color rgb="FFD9D9D9"/>
      </top>
      <bottom/>
      <diagonal/>
    </border>
    <border>
      <left/>
      <right/>
      <top style="thin">
        <color rgb="FFD9D9D9"/>
      </top>
      <bottom/>
      <diagonal/>
    </border>
    <border>
      <left/>
      <right style="thin">
        <color rgb="FFD9D9D9"/>
      </right>
      <top style="thin">
        <color rgb="FFD9D9D9"/>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22">
    <xf numFmtId="0" fontId="0" fillId="0" borderId="0" xfId="0"/>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164" fontId="4" fillId="5" borderId="4" xfId="0" applyNumberFormat="1" applyFont="1" applyFill="1" applyBorder="1" applyAlignment="1">
      <alignment vertical="center" wrapText="1"/>
    </xf>
    <xf numFmtId="0" fontId="5" fillId="5" borderId="4" xfId="1" applyFont="1" applyFill="1" applyBorder="1" applyAlignment="1">
      <alignment vertical="center" wrapText="1"/>
    </xf>
    <xf numFmtId="0" fontId="4" fillId="5" borderId="4" xfId="0" applyFont="1" applyFill="1" applyBorder="1" applyAlignment="1">
      <alignment horizontal="left" vertical="center" wrapText="1"/>
    </xf>
    <xf numFmtId="20" fontId="4" fillId="5" borderId="4" xfId="0" applyNumberFormat="1" applyFont="1" applyFill="1" applyBorder="1" applyAlignment="1">
      <alignment horizontal="left" vertical="center" wrapText="1"/>
    </xf>
    <xf numFmtId="0" fontId="4" fillId="5" borderId="4" xfId="0" applyFont="1" applyFill="1" applyBorder="1" applyAlignment="1">
      <alignment vertical="center" wrapText="1"/>
    </xf>
    <xf numFmtId="1" fontId="4" fillId="6" borderId="4" xfId="0" applyNumberFormat="1" applyFont="1" applyFill="1" applyBorder="1" applyAlignment="1">
      <alignment horizontal="center" vertical="center" wrapText="1"/>
    </xf>
    <xf numFmtId="0" fontId="4" fillId="7" borderId="4" xfId="0" applyFont="1" applyFill="1" applyBorder="1" applyAlignment="1">
      <alignment vertical="center" wrapText="1"/>
    </xf>
    <xf numFmtId="0" fontId="4" fillId="7" borderId="4" xfId="0" applyFont="1" applyFill="1" applyBorder="1" applyAlignment="1">
      <alignment horizontal="center" vertical="center" wrapText="1"/>
    </xf>
    <xf numFmtId="14" fontId="4" fillId="7" borderId="4" xfId="0" applyNumberFormat="1" applyFont="1" applyFill="1" applyBorder="1" applyAlignment="1">
      <alignment vertical="center" wrapText="1"/>
    </xf>
    <xf numFmtId="14" fontId="5" fillId="5" borderId="4" xfId="1" applyNumberFormat="1" applyFont="1" applyFill="1" applyBorder="1" applyAlignment="1">
      <alignment vertical="center" wrapText="1"/>
    </xf>
    <xf numFmtId="14" fontId="4" fillId="5" borderId="4" xfId="0" applyNumberFormat="1" applyFont="1" applyFill="1" applyBorder="1" applyAlignment="1">
      <alignment horizontal="center" vertical="center" wrapText="1"/>
    </xf>
    <xf numFmtId="0" fontId="5" fillId="5" borderId="4" xfId="2" applyFont="1" applyFill="1" applyBorder="1" applyAlignment="1">
      <alignment vertical="center" wrapText="1"/>
    </xf>
    <xf numFmtId="0" fontId="4" fillId="0" borderId="4" xfId="0" applyFont="1" applyBorder="1" applyAlignment="1">
      <alignment horizontal="left" vertical="center" wrapText="1"/>
    </xf>
    <xf numFmtId="1" fontId="4" fillId="0" borderId="4" xfId="0" applyNumberFormat="1" applyFont="1" applyBorder="1" applyAlignment="1">
      <alignment horizontal="center" vertical="center" wrapText="1"/>
    </xf>
    <xf numFmtId="0" fontId="4" fillId="0" borderId="0" xfId="0" applyFont="1"/>
    <xf numFmtId="0" fontId="2" fillId="2" borderId="0" xfId="0" applyFont="1" applyFill="1" applyAlignment="1">
      <alignment horizontal="center" vertical="center"/>
    </xf>
    <xf numFmtId="0" fontId="3" fillId="4" borderId="0" xfId="0" applyFont="1" applyFill="1" applyAlignment="1">
      <alignment horizontal="center"/>
    </xf>
  </cellXfs>
  <cellStyles count="3">
    <cellStyle name="Hipervínculo" xfId="2" builtinId="8"/>
    <cellStyle name="Hyperlink" xfId="1" xr:uid="{00000000-000B-0000-0000-000008000000}"/>
    <cellStyle name="Normal" xfId="0" builtinId="0"/>
  </cellStyles>
  <dxfs count="30">
    <dxf>
      <font>
        <b/>
        <color rgb="FFC00000"/>
      </font>
      <fill>
        <patternFill patternType="solid">
          <bgColor rgb="FFFCE4D6"/>
        </patternFill>
      </fill>
    </dxf>
    <dxf>
      <font>
        <b/>
        <color rgb="FF375623"/>
      </font>
      <fill>
        <patternFill patternType="solid">
          <bgColor rgb="FFE2F0D9"/>
        </patternFill>
      </fill>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Carlito"/>
        <scheme val="none"/>
      </font>
    </dxf>
    <dxf>
      <font>
        <strike val="0"/>
        <outline val="0"/>
        <shadow val="0"/>
        <vertAlign val="baseline"/>
        <sz val="14"/>
        <name val="Carlito"/>
        <scheme val="none"/>
      </font>
      <alignment vertical="center" textRotation="0" wrapText="1" indent="0" justifyLastLine="0" shrinkToFit="0" readingOrder="0"/>
    </dxf>
    <dxf>
      <font>
        <strike val="0"/>
        <outline val="0"/>
        <shadow val="0"/>
        <vertAlign val="baseline"/>
        <sz val="14"/>
        <name val="Carlito"/>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atrizPublicaciones" displayName="MatrizPublicaciones" ref="A4:Y25" headerRowDxfId="29" dataDxfId="28" totalsRowDxfId="27">
  <tableColumns count="25">
    <tableColumn id="1" xr3:uid="{00000000-0010-0000-0000-000001000000}" name="ID" dataDxfId="26"/>
    <tableColumn id="2" xr3:uid="{00000000-0010-0000-0000-000002000000}" name="Fecha" dataDxfId="25"/>
    <tableColumn id="3" xr3:uid="{00000000-0010-0000-0000-000003000000}" name="URL de la publicación" dataDxfId="24"/>
    <tableColumn id="4" xr3:uid="{00000000-0010-0000-0000-000004000000}" name="Formato" dataDxfId="23"/>
    <tableColumn id="5" xr3:uid="{00000000-0010-0000-0000-000005000000}" name="Tema principal" dataDxfId="22"/>
    <tableColumn id="6" xr3:uid="{00000000-0010-0000-0000-000006000000}" name="Subtema" dataDxfId="21"/>
    <tableColumn id="7" xr3:uid="{00000000-0010-0000-0000-000007000000}" name="Tipo de narrativa" dataDxfId="20"/>
    <tableColumn id="8" xr3:uid="{00000000-0010-0000-0000-000008000000}" name="Recurso principal" dataDxfId="19"/>
    <tableColumn id="9" xr3:uid="{00000000-0010-0000-0000-000009000000}" name="Duración (seg.) / N.º diapositivas" dataDxfId="18"/>
    <tableColumn id="10" xr3:uid="{00000000-0010-0000-0000-00000A000000}" name="Objetivo comunicativo" dataDxfId="17"/>
    <tableColumn id="11" xr3:uid="{00000000-0010-0000-0000-00000B000000}" name="Resumen del contenido" dataDxfId="16"/>
    <tableColumn id="12" xr3:uid="{00000000-0010-0000-0000-00000C000000}" name="Incluye CTA" dataDxfId="15"/>
    <tableColumn id="13" xr3:uid="{00000000-0010-0000-0000-00000D000000}" name="Hashtags principales" dataDxfId="14"/>
    <tableColumn id="14" xr3:uid="{00000000-0010-0000-0000-00000E000000}" name="Me gusta" dataDxfId="13"/>
    <tableColumn id="15" xr3:uid="{00000000-0010-0000-0000-00000F000000}" name="Comentarios" dataDxfId="12"/>
    <tableColumn id="16" xr3:uid="{00000000-0010-0000-0000-000010000000}" name="Compartidos" dataDxfId="11"/>
    <tableColumn id="17" xr3:uid="{00000000-0010-0000-0000-000011000000}" name="Guardados" dataDxfId="10"/>
    <tableColumn id="18" xr3:uid="{00000000-0010-0000-0000-000012000000}" name="Reproducciones" dataDxfId="9"/>
    <tableColumn id="23" xr3:uid="{00000000-0010-0000-0000-000017000000}" name="Interacción total" dataDxfId="8"/>
    <tableColumn id="25" xr3:uid="{00000000-0010-0000-0000-000019000000}" name="Sentimiento de comentarios" dataDxfId="7"/>
    <tableColumn id="26" xr3:uid="{00000000-0010-0000-0000-00001A000000}" name="Tipo de respuesta" dataDxfId="6"/>
    <tableColumn id="27" xr3:uid="{00000000-0010-0000-0000-00001B000000}" name="Respuesta cualitativa de la audiencia" dataDxfId="5"/>
    <tableColumn id="28" xr3:uid="{00000000-0010-0000-0000-00001C000000}" name="Evidencia / archivo" dataDxfId="4"/>
    <tableColumn id="29" xr3:uid="{00000000-0010-0000-0000-00001D000000}" name="Observaciones" dataDxfId="3"/>
    <tableColumn id="30" xr3:uid="{00000000-0010-0000-0000-00001E000000}" name="Estado del registro" dataDxfId="2"/>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nstagram.com/p/DUCBGgVETJv/?igsh=YXV6cTZsems4b2ow" TargetMode="External"/><Relationship Id="rId13" Type="http://schemas.openxmlformats.org/officeDocument/2006/relationships/hyperlink" Target="https://www.instagram.com/reel/DVPtz9rkR5G/?igsh=NnJyZ2o5YTR2ZXlt" TargetMode="External"/><Relationship Id="rId18" Type="http://schemas.openxmlformats.org/officeDocument/2006/relationships/hyperlink" Target="https://www.instagram.com/p/DVwiRJLkUBs/" TargetMode="External"/><Relationship Id="rId3" Type="http://schemas.openxmlformats.org/officeDocument/2006/relationships/hyperlink" Target="https://www.instagram.com/p/DRFwPD6kU4N/?img_index=1&amp;igsh=MXA2NTh5emNzbHozOA==" TargetMode="External"/><Relationship Id="rId7" Type="http://schemas.openxmlformats.org/officeDocument/2006/relationships/hyperlink" Target="https://www.instagram.com/p/DTwJRYQEQJR/?img_index=3&amp;igsh=OW1zcXY2YjFxd285" TargetMode="External"/><Relationship Id="rId12" Type="http://schemas.openxmlformats.org/officeDocument/2006/relationships/hyperlink" Target="https://www.instagram.com/p/DVMsXj2kYHO/?img_index=1&amp;igsh=M2J2MWtmMXNxM3o0" TargetMode="External"/><Relationship Id="rId17" Type="http://schemas.openxmlformats.org/officeDocument/2006/relationships/hyperlink" Target="https://www.instagram.com/p/DWFNGDYlgYN/?img_index=1" TargetMode="External"/><Relationship Id="rId2" Type="http://schemas.openxmlformats.org/officeDocument/2006/relationships/hyperlink" Target="https://www.instagram.com/p/DQ0iMj2DE2M/?igsh=bzV1aGx5NXN2ZGRl" TargetMode="External"/><Relationship Id="rId16" Type="http://schemas.openxmlformats.org/officeDocument/2006/relationships/hyperlink" Target="https://www.instagram.com/p/DWaHfDKCghE/" TargetMode="External"/><Relationship Id="rId20" Type="http://schemas.openxmlformats.org/officeDocument/2006/relationships/table" Target="../tables/table1.xml"/><Relationship Id="rId1" Type="http://schemas.openxmlformats.org/officeDocument/2006/relationships/hyperlink" Target="https://www.instagram.com/reel/DNRo--Ouhq-/?igsh=NGJocTd6c3N5eGgx" TargetMode="External"/><Relationship Id="rId6" Type="http://schemas.openxmlformats.org/officeDocument/2006/relationships/hyperlink" Target="https://www.instagram.com/p/DTK98-3js0x/?img_index=1&amp;igsh=d2ZnbGF0aXo5OXNp" TargetMode="External"/><Relationship Id="rId11" Type="http://schemas.openxmlformats.org/officeDocument/2006/relationships/hyperlink" Target="https://www.instagram.com/p/DVMQXYEkfXI/?igsh=MXB0NXBlNjBsdXJvag==" TargetMode="External"/><Relationship Id="rId5" Type="http://schemas.openxmlformats.org/officeDocument/2006/relationships/hyperlink" Target="https://www.instagram.com/reel/DRbGX2ujG9a/?igsh=d2I5cTRxNzF5dWR6" TargetMode="External"/><Relationship Id="rId15" Type="http://schemas.openxmlformats.org/officeDocument/2006/relationships/hyperlink" Target="https://www.instagram.com/p/DVhYuqIkbcS/?igsh=MWM4c2YyZ3JpNG5hcQ==" TargetMode="External"/><Relationship Id="rId10" Type="http://schemas.openxmlformats.org/officeDocument/2006/relationships/hyperlink" Target="https://www.instagram.com/p/DVAZ2TLjD6I/?img_index=1&amp;igsh=bWp0cDRuNjRyOGxs" TargetMode="External"/><Relationship Id="rId19" Type="http://schemas.openxmlformats.org/officeDocument/2006/relationships/hyperlink" Target="https://www.instagram.com/p/DVn0FqYitLb/" TargetMode="External"/><Relationship Id="rId4" Type="http://schemas.openxmlformats.org/officeDocument/2006/relationships/hyperlink" Target="https://www.instagram.com/p/DRNkdb9EVZt/?igsh=eng4YzI4ZG5tcHQ=" TargetMode="External"/><Relationship Id="rId9" Type="http://schemas.openxmlformats.org/officeDocument/2006/relationships/hyperlink" Target="https://www.instagram.com/p/DUmH_OTkaBd/?img_index=1&amp;igsh=MXIwaTJzY2N2ajRpZQ==" TargetMode="External"/><Relationship Id="rId14" Type="http://schemas.openxmlformats.org/officeDocument/2006/relationships/hyperlink" Target="https://www.instagram.com/p/DVjtBcNEdHe/?img_index=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5"/>
  <sheetViews>
    <sheetView tabSelected="1" topLeftCell="J1" zoomScale="59" zoomScaleNormal="59" workbookViewId="0">
      <selection activeCell="AA5" sqref="AA5"/>
    </sheetView>
  </sheetViews>
  <sheetFormatPr baseColWidth="10" defaultColWidth="8.796875" defaultRowHeight="17.399999999999999"/>
  <cols>
    <col min="1" max="1" width="6" style="19" customWidth="1"/>
    <col min="2" max="2" width="16.59765625" style="19" customWidth="1"/>
    <col min="3" max="3" width="34" style="19" customWidth="1"/>
    <col min="4" max="4" width="16" style="19" customWidth="1"/>
    <col min="5" max="5" width="20" style="19" customWidth="1"/>
    <col min="6" max="6" width="22" style="19" customWidth="1"/>
    <col min="7" max="8" width="18" style="19" customWidth="1"/>
    <col min="9" max="9" width="16" style="19" customWidth="1"/>
    <col min="10" max="10" width="22" style="19" customWidth="1"/>
    <col min="11" max="11" width="38" style="19" customWidth="1"/>
    <col min="12" max="12" width="12" style="19" customWidth="1"/>
    <col min="13" max="13" width="28" style="19" customWidth="1"/>
    <col min="14" max="15" width="11" style="19" customWidth="1"/>
    <col min="16" max="16" width="12" style="19" customWidth="1"/>
    <col min="17" max="17" width="11" style="19" customWidth="1"/>
    <col min="18" max="19" width="14" style="19" customWidth="1"/>
    <col min="20" max="20" width="19" style="19" customWidth="1"/>
    <col min="21" max="21" width="21" style="19" customWidth="1"/>
    <col min="22" max="22" width="38" style="19" customWidth="1"/>
    <col min="23" max="23" width="24" style="19" customWidth="1"/>
    <col min="24" max="24" width="34" style="19" hidden="1" customWidth="1"/>
    <col min="25" max="25" width="16" style="19" customWidth="1"/>
  </cols>
  <sheetData>
    <row r="1" spans="1:25" ht="37.200000000000003" customHeight="1">
      <c r="A1" s="20" t="s">
        <v>0</v>
      </c>
      <c r="B1" s="20"/>
      <c r="C1" s="20"/>
      <c r="D1" s="20"/>
      <c r="E1" s="20"/>
      <c r="F1" s="20"/>
      <c r="G1" s="20"/>
      <c r="H1" s="20"/>
      <c r="I1" s="20"/>
      <c r="J1" s="20"/>
      <c r="K1" s="20"/>
      <c r="L1" s="20"/>
      <c r="M1" s="20"/>
      <c r="N1" s="20"/>
      <c r="O1" s="20"/>
      <c r="P1" s="20"/>
      <c r="Q1" s="20"/>
      <c r="R1" s="20"/>
      <c r="S1" s="20"/>
      <c r="T1" s="20"/>
      <c r="U1" s="20"/>
      <c r="V1" s="20"/>
      <c r="W1" s="20"/>
      <c r="X1" s="20"/>
      <c r="Y1" s="20"/>
    </row>
    <row r="2" spans="1:25" ht="18">
      <c r="A2" s="21" t="s">
        <v>1</v>
      </c>
      <c r="B2" s="21"/>
      <c r="C2" s="21"/>
      <c r="D2" s="21"/>
      <c r="E2" s="21"/>
      <c r="F2" s="21"/>
      <c r="G2" s="21"/>
      <c r="H2" s="21"/>
      <c r="I2" s="21"/>
      <c r="J2" s="21"/>
      <c r="K2" s="21"/>
      <c r="L2" s="21"/>
      <c r="M2" s="21"/>
      <c r="N2" s="21"/>
      <c r="O2" s="21"/>
      <c r="P2" s="21"/>
      <c r="Q2" s="21"/>
      <c r="R2" s="21"/>
      <c r="S2" s="21"/>
      <c r="T2" s="21"/>
      <c r="U2" s="21"/>
      <c r="V2" s="21"/>
      <c r="W2" s="21"/>
      <c r="X2" s="21"/>
      <c r="Y2" s="21"/>
    </row>
    <row r="4" spans="1:25" ht="55.95" customHeight="1">
      <c r="A4" s="1"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c r="X4" s="2" t="s">
        <v>25</v>
      </c>
      <c r="Y4" s="3" t="s">
        <v>26</v>
      </c>
    </row>
    <row r="5" spans="1:25" ht="409.6">
      <c r="A5" s="4">
        <v>1</v>
      </c>
      <c r="B5" s="5">
        <v>45881</v>
      </c>
      <c r="C5" s="6" t="s">
        <v>63</v>
      </c>
      <c r="D5" s="7" t="s">
        <v>27</v>
      </c>
      <c r="E5" s="7" t="s">
        <v>56</v>
      </c>
      <c r="F5" s="7" t="s">
        <v>67</v>
      </c>
      <c r="G5" s="7" t="s">
        <v>48</v>
      </c>
      <c r="H5" s="7" t="s">
        <v>29</v>
      </c>
      <c r="I5" s="8" t="s">
        <v>65</v>
      </c>
      <c r="J5" s="7" t="s">
        <v>44</v>
      </c>
      <c r="K5" s="9" t="s">
        <v>66</v>
      </c>
      <c r="L5" s="9" t="s">
        <v>40</v>
      </c>
      <c r="M5" s="9" t="s">
        <v>64</v>
      </c>
      <c r="N5" s="10">
        <v>35</v>
      </c>
      <c r="O5" s="10">
        <v>1</v>
      </c>
      <c r="P5" s="10">
        <v>5</v>
      </c>
      <c r="Q5" s="10">
        <v>2</v>
      </c>
      <c r="R5" s="10">
        <v>897</v>
      </c>
      <c r="S5" s="10">
        <f t="shared" ref="S5:S21" si="0">SUM(N5:Q5)</f>
        <v>43</v>
      </c>
      <c r="T5" s="11" t="s">
        <v>35</v>
      </c>
      <c r="U5" s="11" t="s">
        <v>46</v>
      </c>
      <c r="V5" s="11" t="s">
        <v>79</v>
      </c>
      <c r="W5" s="11" t="s">
        <v>136</v>
      </c>
      <c r="X5" s="11"/>
      <c r="Y5" s="12" t="str">
        <f t="shared" ref="Y5:Y25" si="1">IF(COUNTA(B5,E5,G5,H5,J5,W5)&gt;=6,"Completo","Incompleto")</f>
        <v>Completo</v>
      </c>
    </row>
    <row r="6" spans="1:25" ht="382.8">
      <c r="A6" s="4">
        <v>2</v>
      </c>
      <c r="B6" s="5">
        <v>45969</v>
      </c>
      <c r="C6" s="6" t="s">
        <v>68</v>
      </c>
      <c r="D6" s="7" t="s">
        <v>28</v>
      </c>
      <c r="E6" s="7" t="s">
        <v>42</v>
      </c>
      <c r="F6" s="7" t="s">
        <v>70</v>
      </c>
      <c r="G6" s="7" t="s">
        <v>57</v>
      </c>
      <c r="H6" s="7" t="s">
        <v>45</v>
      </c>
      <c r="I6" s="7">
        <v>2</v>
      </c>
      <c r="J6" s="7" t="s">
        <v>55</v>
      </c>
      <c r="K6" s="9" t="s">
        <v>69</v>
      </c>
      <c r="L6" s="9" t="s">
        <v>40</v>
      </c>
      <c r="M6" s="9" t="s">
        <v>71</v>
      </c>
      <c r="N6" s="10">
        <v>4</v>
      </c>
      <c r="O6" s="10">
        <v>0</v>
      </c>
      <c r="P6" s="10">
        <v>0</v>
      </c>
      <c r="Q6" s="10">
        <v>0</v>
      </c>
      <c r="R6" s="10">
        <v>0</v>
      </c>
      <c r="S6" s="10">
        <f t="shared" si="0"/>
        <v>4</v>
      </c>
      <c r="T6" s="11" t="s">
        <v>52</v>
      </c>
      <c r="U6" s="11" t="s">
        <v>58</v>
      </c>
      <c r="V6" s="11" t="s">
        <v>52</v>
      </c>
      <c r="W6" s="11" t="s">
        <v>136</v>
      </c>
      <c r="X6" s="11"/>
      <c r="Y6" s="12" t="str">
        <f t="shared" si="1"/>
        <v>Completo</v>
      </c>
    </row>
    <row r="7" spans="1:25" ht="243.6">
      <c r="A7" s="4">
        <v>3</v>
      </c>
      <c r="B7" s="5">
        <v>45976</v>
      </c>
      <c r="C7" s="6" t="s">
        <v>72</v>
      </c>
      <c r="D7" s="7" t="s">
        <v>28</v>
      </c>
      <c r="E7" s="7" t="s">
        <v>62</v>
      </c>
      <c r="F7" s="7" t="s">
        <v>74</v>
      </c>
      <c r="G7" s="7" t="s">
        <v>48</v>
      </c>
      <c r="H7" s="7" t="s">
        <v>32</v>
      </c>
      <c r="I7" s="7">
        <v>3</v>
      </c>
      <c r="J7" s="7" t="s">
        <v>44</v>
      </c>
      <c r="K7" s="9" t="s">
        <v>73</v>
      </c>
      <c r="L7" s="9" t="s">
        <v>40</v>
      </c>
      <c r="M7" s="9" t="s">
        <v>152</v>
      </c>
      <c r="N7" s="10">
        <v>57</v>
      </c>
      <c r="O7" s="10">
        <v>2</v>
      </c>
      <c r="P7" s="10">
        <v>0</v>
      </c>
      <c r="Q7" s="10">
        <v>0</v>
      </c>
      <c r="R7" s="10">
        <v>0</v>
      </c>
      <c r="S7" s="10">
        <f t="shared" si="0"/>
        <v>59</v>
      </c>
      <c r="T7" s="11" t="s">
        <v>35</v>
      </c>
      <c r="U7" s="11" t="s">
        <v>59</v>
      </c>
      <c r="V7" s="11" t="s">
        <v>153</v>
      </c>
      <c r="W7" s="11" t="s">
        <v>136</v>
      </c>
      <c r="X7" s="11"/>
      <c r="Y7" s="12" t="str">
        <f t="shared" si="1"/>
        <v>Completo</v>
      </c>
    </row>
    <row r="8" spans="1:25" ht="191.4">
      <c r="A8" s="4">
        <v>4</v>
      </c>
      <c r="B8" s="5">
        <v>45979</v>
      </c>
      <c r="C8" s="6" t="s">
        <v>75</v>
      </c>
      <c r="D8" s="7" t="s">
        <v>28</v>
      </c>
      <c r="E8" s="7" t="s">
        <v>60</v>
      </c>
      <c r="F8" s="7" t="s">
        <v>78</v>
      </c>
      <c r="G8" s="7" t="s">
        <v>43</v>
      </c>
      <c r="H8" s="7" t="s">
        <v>45</v>
      </c>
      <c r="I8" s="7">
        <v>3</v>
      </c>
      <c r="J8" s="7" t="s">
        <v>54</v>
      </c>
      <c r="K8" s="9" t="s">
        <v>76</v>
      </c>
      <c r="L8" s="9" t="s">
        <v>40</v>
      </c>
      <c r="M8" s="9" t="s">
        <v>77</v>
      </c>
      <c r="N8" s="10">
        <v>1</v>
      </c>
      <c r="O8" s="10">
        <v>0</v>
      </c>
      <c r="P8" s="10">
        <v>0</v>
      </c>
      <c r="Q8" s="10">
        <v>0</v>
      </c>
      <c r="R8" s="10">
        <v>0</v>
      </c>
      <c r="S8" s="10">
        <f t="shared" si="0"/>
        <v>1</v>
      </c>
      <c r="T8" s="11" t="s">
        <v>52</v>
      </c>
      <c r="U8" s="11" t="s">
        <v>58</v>
      </c>
      <c r="V8" s="11" t="s">
        <v>52</v>
      </c>
      <c r="W8" s="11" t="s">
        <v>136</v>
      </c>
      <c r="X8" s="11"/>
      <c r="Y8" s="12" t="str">
        <f t="shared" si="1"/>
        <v>Completo</v>
      </c>
    </row>
    <row r="9" spans="1:25" ht="278.39999999999998">
      <c r="A9" s="4">
        <v>5</v>
      </c>
      <c r="B9" s="5">
        <v>45984</v>
      </c>
      <c r="C9" s="6" t="s">
        <v>80</v>
      </c>
      <c r="D9" s="7" t="s">
        <v>27</v>
      </c>
      <c r="E9" s="7" t="s">
        <v>30</v>
      </c>
      <c r="F9" s="7" t="s">
        <v>83</v>
      </c>
      <c r="G9" s="7" t="s">
        <v>43</v>
      </c>
      <c r="H9" s="7" t="s">
        <v>45</v>
      </c>
      <c r="I9" s="7" t="s">
        <v>84</v>
      </c>
      <c r="J9" s="7" t="s">
        <v>44</v>
      </c>
      <c r="K9" s="9" t="s">
        <v>82</v>
      </c>
      <c r="L9" s="9" t="s">
        <v>40</v>
      </c>
      <c r="M9" s="9" t="s">
        <v>81</v>
      </c>
      <c r="N9" s="10">
        <v>6</v>
      </c>
      <c r="O9" s="10">
        <v>1</v>
      </c>
      <c r="P9" s="10">
        <v>0</v>
      </c>
      <c r="Q9" s="10">
        <v>0</v>
      </c>
      <c r="R9" s="10">
        <v>318</v>
      </c>
      <c r="S9" s="10">
        <f t="shared" si="0"/>
        <v>7</v>
      </c>
      <c r="T9" s="11" t="s">
        <v>35</v>
      </c>
      <c r="U9" s="11" t="s">
        <v>36</v>
      </c>
      <c r="V9" s="11" t="s">
        <v>85</v>
      </c>
      <c r="W9" s="11" t="s">
        <v>136</v>
      </c>
      <c r="X9" s="11"/>
      <c r="Y9" s="12" t="str">
        <f t="shared" si="1"/>
        <v>Completo</v>
      </c>
    </row>
    <row r="10" spans="1:25" ht="121.8">
      <c r="A10" s="4">
        <v>6</v>
      </c>
      <c r="B10" s="5">
        <v>46028</v>
      </c>
      <c r="C10" s="6" t="s">
        <v>86</v>
      </c>
      <c r="D10" s="7" t="s">
        <v>28</v>
      </c>
      <c r="E10" s="7" t="s">
        <v>42</v>
      </c>
      <c r="F10" s="7" t="s">
        <v>87</v>
      </c>
      <c r="G10" s="7" t="s">
        <v>48</v>
      </c>
      <c r="H10" s="7" t="s">
        <v>32</v>
      </c>
      <c r="I10" s="7">
        <v>2</v>
      </c>
      <c r="J10" s="7" t="s">
        <v>54</v>
      </c>
      <c r="K10" s="9" t="s">
        <v>88</v>
      </c>
      <c r="L10" s="9" t="s">
        <v>40</v>
      </c>
      <c r="M10" s="9" t="s">
        <v>152</v>
      </c>
      <c r="N10" s="10">
        <v>12</v>
      </c>
      <c r="O10" s="10">
        <v>0</v>
      </c>
      <c r="P10" s="10">
        <v>0</v>
      </c>
      <c r="Q10" s="10">
        <v>0</v>
      </c>
      <c r="R10" s="10">
        <v>0</v>
      </c>
      <c r="S10" s="10">
        <f t="shared" si="0"/>
        <v>12</v>
      </c>
      <c r="T10" s="11" t="s">
        <v>52</v>
      </c>
      <c r="U10" s="11" t="s">
        <v>58</v>
      </c>
      <c r="V10" s="11" t="s">
        <v>52</v>
      </c>
      <c r="W10" s="11" t="s">
        <v>136</v>
      </c>
      <c r="X10" s="11"/>
      <c r="Y10" s="12" t="str">
        <f t="shared" si="1"/>
        <v>Completo</v>
      </c>
    </row>
    <row r="11" spans="1:25" ht="409.6">
      <c r="A11" s="4">
        <v>7</v>
      </c>
      <c r="B11" s="5">
        <v>46029</v>
      </c>
      <c r="C11" s="9" t="s">
        <v>89</v>
      </c>
      <c r="D11" s="7" t="s">
        <v>28</v>
      </c>
      <c r="E11" s="7" t="s">
        <v>56</v>
      </c>
      <c r="F11" s="7" t="s">
        <v>91</v>
      </c>
      <c r="G11" s="7" t="s">
        <v>57</v>
      </c>
      <c r="H11" s="7" t="s">
        <v>32</v>
      </c>
      <c r="I11" s="7">
        <v>13</v>
      </c>
      <c r="J11" s="7" t="s">
        <v>39</v>
      </c>
      <c r="K11" s="9" t="s">
        <v>90</v>
      </c>
      <c r="L11" s="9" t="s">
        <v>40</v>
      </c>
      <c r="M11" s="9" t="s">
        <v>152</v>
      </c>
      <c r="N11" s="10">
        <v>24</v>
      </c>
      <c r="O11" s="10">
        <v>0</v>
      </c>
      <c r="P11" s="10">
        <v>0</v>
      </c>
      <c r="Q11" s="10">
        <v>0</v>
      </c>
      <c r="R11" s="10">
        <v>0</v>
      </c>
      <c r="S11" s="10">
        <f t="shared" si="0"/>
        <v>24</v>
      </c>
      <c r="T11" s="11" t="s">
        <v>52</v>
      </c>
      <c r="U11" s="11" t="s">
        <v>58</v>
      </c>
      <c r="V11" s="11" t="s">
        <v>52</v>
      </c>
      <c r="W11" s="11" t="s">
        <v>136</v>
      </c>
      <c r="X11" s="11"/>
      <c r="Y11" s="12" t="str">
        <f t="shared" si="1"/>
        <v>Completo</v>
      </c>
    </row>
    <row r="12" spans="1:25" ht="348">
      <c r="A12" s="4">
        <v>8</v>
      </c>
      <c r="B12" s="5">
        <v>46042</v>
      </c>
      <c r="C12" s="6" t="s">
        <v>92</v>
      </c>
      <c r="D12" s="7" t="s">
        <v>28</v>
      </c>
      <c r="E12" s="7" t="s">
        <v>56</v>
      </c>
      <c r="F12" s="7" t="s">
        <v>97</v>
      </c>
      <c r="G12" s="7" t="s">
        <v>38</v>
      </c>
      <c r="H12" s="7" t="s">
        <v>32</v>
      </c>
      <c r="I12" s="7">
        <v>9</v>
      </c>
      <c r="J12" s="7" t="s">
        <v>33</v>
      </c>
      <c r="K12" s="9" t="s">
        <v>94</v>
      </c>
      <c r="L12" s="9" t="s">
        <v>34</v>
      </c>
      <c r="M12" s="9" t="s">
        <v>93</v>
      </c>
      <c r="N12" s="10">
        <v>4</v>
      </c>
      <c r="O12" s="10">
        <v>0</v>
      </c>
      <c r="P12" s="10">
        <v>0</v>
      </c>
      <c r="Q12" s="10">
        <v>0</v>
      </c>
      <c r="R12" s="10">
        <v>0</v>
      </c>
      <c r="S12" s="10">
        <f t="shared" si="0"/>
        <v>4</v>
      </c>
      <c r="T12" s="11" t="s">
        <v>52</v>
      </c>
      <c r="U12" s="11" t="s">
        <v>58</v>
      </c>
      <c r="V12" s="11" t="s">
        <v>52</v>
      </c>
      <c r="W12" s="11" t="s">
        <v>136</v>
      </c>
      <c r="X12" s="11"/>
      <c r="Y12" s="12" t="str">
        <f t="shared" si="1"/>
        <v>Completo</v>
      </c>
    </row>
    <row r="13" spans="1:25" ht="278.39999999999998">
      <c r="A13" s="4">
        <v>9</v>
      </c>
      <c r="B13" s="5">
        <v>46049</v>
      </c>
      <c r="C13" s="6" t="s">
        <v>95</v>
      </c>
      <c r="D13" s="7" t="s">
        <v>28</v>
      </c>
      <c r="E13" s="7" t="s">
        <v>37</v>
      </c>
      <c r="F13" s="7" t="s">
        <v>98</v>
      </c>
      <c r="G13" s="7" t="s">
        <v>59</v>
      </c>
      <c r="H13" s="7" t="s">
        <v>45</v>
      </c>
      <c r="I13" s="7">
        <v>7</v>
      </c>
      <c r="J13" s="7" t="s">
        <v>44</v>
      </c>
      <c r="K13" s="9" t="s">
        <v>96</v>
      </c>
      <c r="L13" s="9" t="s">
        <v>34</v>
      </c>
      <c r="M13" s="9" t="s">
        <v>93</v>
      </c>
      <c r="N13" s="10">
        <v>19</v>
      </c>
      <c r="O13" s="10">
        <v>0</v>
      </c>
      <c r="P13" s="10">
        <v>2</v>
      </c>
      <c r="Q13" s="10">
        <v>0</v>
      </c>
      <c r="R13" s="10">
        <v>0</v>
      </c>
      <c r="S13" s="10">
        <f t="shared" si="0"/>
        <v>21</v>
      </c>
      <c r="T13" s="11" t="s">
        <v>52</v>
      </c>
      <c r="U13" s="11" t="s">
        <v>58</v>
      </c>
      <c r="V13" s="11" t="s">
        <v>52</v>
      </c>
      <c r="W13" s="11" t="s">
        <v>136</v>
      </c>
      <c r="X13" s="11"/>
      <c r="Y13" s="12" t="str">
        <f t="shared" si="1"/>
        <v>Completo</v>
      </c>
    </row>
    <row r="14" spans="1:25" ht="409.6">
      <c r="A14" s="4">
        <v>10</v>
      </c>
      <c r="B14" s="5">
        <v>46051</v>
      </c>
      <c r="C14" s="9" t="s">
        <v>99</v>
      </c>
      <c r="D14" s="7" t="s">
        <v>27</v>
      </c>
      <c r="E14" s="7" t="s">
        <v>30</v>
      </c>
      <c r="F14" s="7" t="s">
        <v>103</v>
      </c>
      <c r="G14" s="7" t="s">
        <v>59</v>
      </c>
      <c r="H14" s="7" t="s">
        <v>32</v>
      </c>
      <c r="I14" s="7" t="s">
        <v>113</v>
      </c>
      <c r="J14" s="7" t="s">
        <v>39</v>
      </c>
      <c r="K14" s="9" t="s">
        <v>100</v>
      </c>
      <c r="L14" s="9" t="s">
        <v>34</v>
      </c>
      <c r="M14" s="9" t="s">
        <v>101</v>
      </c>
      <c r="N14" s="10">
        <v>20</v>
      </c>
      <c r="O14" s="10">
        <v>0</v>
      </c>
      <c r="P14" s="10">
        <v>1</v>
      </c>
      <c r="Q14" s="10">
        <v>0</v>
      </c>
      <c r="R14" s="10">
        <v>0</v>
      </c>
      <c r="S14" s="10">
        <f t="shared" si="0"/>
        <v>21</v>
      </c>
      <c r="T14" s="13" t="s">
        <v>52</v>
      </c>
      <c r="U14" s="11" t="s">
        <v>58</v>
      </c>
      <c r="V14" s="13" t="s">
        <v>52</v>
      </c>
      <c r="W14" s="11" t="s">
        <v>136</v>
      </c>
      <c r="X14" s="11"/>
      <c r="Y14" s="12" t="str">
        <f t="shared" si="1"/>
        <v>Completo</v>
      </c>
    </row>
    <row r="15" spans="1:25" ht="313.2">
      <c r="A15" s="4">
        <v>11</v>
      </c>
      <c r="B15" s="5">
        <v>46063</v>
      </c>
      <c r="C15" s="6" t="s">
        <v>102</v>
      </c>
      <c r="D15" s="7" t="s">
        <v>28</v>
      </c>
      <c r="E15" s="7" t="s">
        <v>30</v>
      </c>
      <c r="F15" s="7" t="s">
        <v>104</v>
      </c>
      <c r="G15" s="7" t="s">
        <v>38</v>
      </c>
      <c r="H15" s="7" t="s">
        <v>29</v>
      </c>
      <c r="I15" s="7">
        <v>8</v>
      </c>
      <c r="J15" s="7" t="s">
        <v>33</v>
      </c>
      <c r="K15" s="9" t="s">
        <v>105</v>
      </c>
      <c r="L15" s="9" t="s">
        <v>34</v>
      </c>
      <c r="M15" s="9" t="s">
        <v>152</v>
      </c>
      <c r="N15" s="10">
        <v>3</v>
      </c>
      <c r="O15" s="10">
        <v>0</v>
      </c>
      <c r="P15" s="10">
        <v>1</v>
      </c>
      <c r="Q15" s="10">
        <v>0</v>
      </c>
      <c r="R15" s="10">
        <v>0</v>
      </c>
      <c r="S15" s="10">
        <f t="shared" si="0"/>
        <v>4</v>
      </c>
      <c r="T15" s="11" t="s">
        <v>52</v>
      </c>
      <c r="U15" s="11" t="s">
        <v>58</v>
      </c>
      <c r="V15" s="11" t="s">
        <v>52</v>
      </c>
      <c r="W15" s="11" t="s">
        <v>136</v>
      </c>
      <c r="X15" s="11"/>
      <c r="Y15" s="12" t="str">
        <f t="shared" si="1"/>
        <v>Completo</v>
      </c>
    </row>
    <row r="16" spans="1:25" ht="409.6">
      <c r="A16" s="4">
        <v>12</v>
      </c>
      <c r="B16" s="5">
        <v>46073</v>
      </c>
      <c r="C16" s="6" t="s">
        <v>106</v>
      </c>
      <c r="D16" s="7" t="s">
        <v>28</v>
      </c>
      <c r="E16" s="7" t="s">
        <v>56</v>
      </c>
      <c r="F16" s="7" t="s">
        <v>107</v>
      </c>
      <c r="G16" s="7" t="s">
        <v>43</v>
      </c>
      <c r="H16" s="7" t="s">
        <v>45</v>
      </c>
      <c r="I16" s="7">
        <v>9</v>
      </c>
      <c r="J16" s="7" t="s">
        <v>33</v>
      </c>
      <c r="K16" s="9" t="s">
        <v>108</v>
      </c>
      <c r="L16" s="9" t="s">
        <v>40</v>
      </c>
      <c r="M16" s="9" t="s">
        <v>109</v>
      </c>
      <c r="N16" s="10">
        <v>6</v>
      </c>
      <c r="O16" s="10">
        <v>0</v>
      </c>
      <c r="P16" s="10">
        <v>4</v>
      </c>
      <c r="Q16" s="10">
        <v>0</v>
      </c>
      <c r="R16" s="10">
        <v>0</v>
      </c>
      <c r="S16" s="10">
        <f t="shared" si="0"/>
        <v>10</v>
      </c>
      <c r="T16" s="11" t="s">
        <v>52</v>
      </c>
      <c r="U16" s="11" t="s">
        <v>58</v>
      </c>
      <c r="V16" s="11" t="s">
        <v>52</v>
      </c>
      <c r="W16" s="11" t="s">
        <v>136</v>
      </c>
      <c r="X16" s="11"/>
      <c r="Y16" s="12" t="str">
        <f t="shared" si="1"/>
        <v>Completo</v>
      </c>
    </row>
    <row r="17" spans="1:25" ht="226.2">
      <c r="A17" s="4">
        <v>13</v>
      </c>
      <c r="B17" s="5">
        <v>46078</v>
      </c>
      <c r="C17" s="6" t="s">
        <v>110</v>
      </c>
      <c r="D17" s="7" t="s">
        <v>28</v>
      </c>
      <c r="E17" s="7" t="s">
        <v>53</v>
      </c>
      <c r="F17" s="7" t="s">
        <v>114</v>
      </c>
      <c r="G17" s="7" t="s">
        <v>31</v>
      </c>
      <c r="H17" s="7" t="s">
        <v>47</v>
      </c>
      <c r="I17" s="7">
        <v>10</v>
      </c>
      <c r="J17" s="7" t="s">
        <v>33</v>
      </c>
      <c r="K17" s="9" t="s">
        <v>111</v>
      </c>
      <c r="L17" s="9" t="s">
        <v>40</v>
      </c>
      <c r="M17" s="9" t="s">
        <v>112</v>
      </c>
      <c r="N17" s="10">
        <v>152</v>
      </c>
      <c r="O17" s="10">
        <v>1</v>
      </c>
      <c r="P17" s="10">
        <v>1</v>
      </c>
      <c r="Q17" s="10">
        <v>9</v>
      </c>
      <c r="R17" s="10">
        <v>0</v>
      </c>
      <c r="S17" s="10">
        <f t="shared" si="0"/>
        <v>163</v>
      </c>
      <c r="T17" s="11" t="s">
        <v>41</v>
      </c>
      <c r="U17" s="11" t="s">
        <v>50</v>
      </c>
      <c r="V17" s="11" t="s">
        <v>154</v>
      </c>
      <c r="W17" s="11" t="s">
        <v>136</v>
      </c>
      <c r="X17" s="11"/>
      <c r="Y17" s="12" t="str">
        <f t="shared" si="1"/>
        <v>Completo</v>
      </c>
    </row>
    <row r="18" spans="1:25" ht="409.6">
      <c r="A18" s="4">
        <v>14</v>
      </c>
      <c r="B18" s="5">
        <v>46078</v>
      </c>
      <c r="C18" s="6" t="s">
        <v>115</v>
      </c>
      <c r="D18" s="7" t="s">
        <v>28</v>
      </c>
      <c r="E18" s="7" t="s">
        <v>37</v>
      </c>
      <c r="F18" s="7" t="s">
        <v>116</v>
      </c>
      <c r="G18" s="7" t="s">
        <v>38</v>
      </c>
      <c r="H18" s="7" t="s">
        <v>45</v>
      </c>
      <c r="I18" s="7">
        <v>9</v>
      </c>
      <c r="J18" s="7" t="s">
        <v>44</v>
      </c>
      <c r="K18" s="9" t="s">
        <v>117</v>
      </c>
      <c r="L18" s="9" t="s">
        <v>34</v>
      </c>
      <c r="M18" s="9" t="s">
        <v>152</v>
      </c>
      <c r="N18" s="10">
        <v>8</v>
      </c>
      <c r="O18" s="10">
        <v>0</v>
      </c>
      <c r="P18" s="10">
        <v>1</v>
      </c>
      <c r="Q18" s="10">
        <v>0</v>
      </c>
      <c r="R18" s="10">
        <v>0</v>
      </c>
      <c r="S18" s="10">
        <f t="shared" si="0"/>
        <v>9</v>
      </c>
      <c r="T18" s="11" t="s">
        <v>52</v>
      </c>
      <c r="U18" s="11" t="s">
        <v>58</v>
      </c>
      <c r="V18" s="11" t="s">
        <v>52</v>
      </c>
      <c r="W18" s="11" t="s">
        <v>136</v>
      </c>
      <c r="X18" s="11"/>
      <c r="Y18" s="12" t="str">
        <f t="shared" si="1"/>
        <v>Completo</v>
      </c>
    </row>
    <row r="19" spans="1:25" ht="400.2">
      <c r="A19" s="4">
        <v>15</v>
      </c>
      <c r="B19" s="5">
        <v>46079</v>
      </c>
      <c r="C19" s="14" t="s">
        <v>118</v>
      </c>
      <c r="D19" s="7" t="s">
        <v>27</v>
      </c>
      <c r="E19" s="7" t="s">
        <v>37</v>
      </c>
      <c r="F19" s="7" t="s">
        <v>119</v>
      </c>
      <c r="G19" s="7" t="s">
        <v>48</v>
      </c>
      <c r="H19" s="7" t="s">
        <v>29</v>
      </c>
      <c r="I19" s="7" t="s">
        <v>120</v>
      </c>
      <c r="J19" s="7" t="s">
        <v>49</v>
      </c>
      <c r="K19" s="9" t="s">
        <v>121</v>
      </c>
      <c r="L19" s="9" t="s">
        <v>34</v>
      </c>
      <c r="M19" s="9" t="s">
        <v>122</v>
      </c>
      <c r="N19" s="10">
        <v>93</v>
      </c>
      <c r="O19" s="10">
        <v>3</v>
      </c>
      <c r="P19" s="10">
        <v>8</v>
      </c>
      <c r="Q19" s="10">
        <v>0</v>
      </c>
      <c r="R19" s="10">
        <v>0</v>
      </c>
      <c r="S19" s="10">
        <f t="shared" si="0"/>
        <v>104</v>
      </c>
      <c r="T19" s="11" t="s">
        <v>35</v>
      </c>
      <c r="U19" s="11" t="s">
        <v>59</v>
      </c>
      <c r="V19" s="11" t="s">
        <v>123</v>
      </c>
      <c r="W19" s="11" t="s">
        <v>136</v>
      </c>
      <c r="X19" s="11"/>
      <c r="Y19" s="12" t="str">
        <f t="shared" si="1"/>
        <v>Completo</v>
      </c>
    </row>
    <row r="20" spans="1:25" ht="400.2">
      <c r="A20" s="4">
        <v>16</v>
      </c>
      <c r="B20" s="5">
        <v>46086</v>
      </c>
      <c r="C20" s="6" t="s">
        <v>140</v>
      </c>
      <c r="D20" s="7" t="s">
        <v>28</v>
      </c>
      <c r="E20" s="7" t="s">
        <v>56</v>
      </c>
      <c r="F20" s="7" t="s">
        <v>141</v>
      </c>
      <c r="G20" s="7" t="s">
        <v>48</v>
      </c>
      <c r="H20" s="7" t="s">
        <v>32</v>
      </c>
      <c r="I20" s="7">
        <v>10</v>
      </c>
      <c r="J20" s="7" t="s">
        <v>44</v>
      </c>
      <c r="K20" s="9" t="s">
        <v>142</v>
      </c>
      <c r="L20" s="9" t="s">
        <v>40</v>
      </c>
      <c r="M20" s="9" t="s">
        <v>152</v>
      </c>
      <c r="N20" s="10">
        <v>77</v>
      </c>
      <c r="O20" s="10">
        <v>0</v>
      </c>
      <c r="P20" s="10">
        <v>10</v>
      </c>
      <c r="Q20" s="10">
        <v>0</v>
      </c>
      <c r="R20" s="10">
        <v>0</v>
      </c>
      <c r="S20" s="10">
        <f t="shared" si="0"/>
        <v>87</v>
      </c>
      <c r="T20" s="11" t="s">
        <v>52</v>
      </c>
      <c r="U20" s="11" t="s">
        <v>58</v>
      </c>
      <c r="V20" s="11" t="s">
        <v>52</v>
      </c>
      <c r="W20" s="11" t="s">
        <v>136</v>
      </c>
      <c r="X20" s="11"/>
      <c r="Y20" s="12" t="str">
        <f t="shared" si="1"/>
        <v>Completo</v>
      </c>
    </row>
    <row r="21" spans="1:25" ht="261">
      <c r="A21" s="4">
        <v>17</v>
      </c>
      <c r="B21" s="5">
        <v>46087</v>
      </c>
      <c r="C21" s="6" t="s">
        <v>124</v>
      </c>
      <c r="D21" s="7" t="s">
        <v>28</v>
      </c>
      <c r="E21" s="7" t="s">
        <v>60</v>
      </c>
      <c r="F21" s="7" t="s">
        <v>125</v>
      </c>
      <c r="G21" s="7" t="s">
        <v>38</v>
      </c>
      <c r="H21" s="7" t="s">
        <v>32</v>
      </c>
      <c r="I21" s="7">
        <v>9</v>
      </c>
      <c r="J21" s="7" t="s">
        <v>33</v>
      </c>
      <c r="K21" s="9" t="s">
        <v>126</v>
      </c>
      <c r="L21" s="9" t="s">
        <v>40</v>
      </c>
      <c r="M21" s="9" t="s">
        <v>152</v>
      </c>
      <c r="N21" s="10">
        <v>18</v>
      </c>
      <c r="O21" s="10">
        <v>1</v>
      </c>
      <c r="P21" s="10">
        <v>3</v>
      </c>
      <c r="Q21" s="10">
        <v>0</v>
      </c>
      <c r="R21" s="10">
        <v>0</v>
      </c>
      <c r="S21" s="10">
        <f t="shared" si="0"/>
        <v>22</v>
      </c>
      <c r="T21" s="11" t="s">
        <v>35</v>
      </c>
      <c r="U21" s="11" t="s">
        <v>36</v>
      </c>
      <c r="V21" s="11" t="s">
        <v>151</v>
      </c>
      <c r="W21" s="11" t="s">
        <v>136</v>
      </c>
      <c r="X21" s="11"/>
      <c r="Y21" s="12" t="str">
        <f t="shared" si="1"/>
        <v>Completo</v>
      </c>
    </row>
    <row r="22" spans="1:25" ht="409.6">
      <c r="A22" s="4">
        <v>18</v>
      </c>
      <c r="B22" s="15">
        <v>46089</v>
      </c>
      <c r="C22" s="16" t="s">
        <v>127</v>
      </c>
      <c r="D22" s="7" t="s">
        <v>27</v>
      </c>
      <c r="E22" s="7" t="s">
        <v>62</v>
      </c>
      <c r="F22" s="7" t="s">
        <v>128</v>
      </c>
      <c r="G22" s="7" t="s">
        <v>51</v>
      </c>
      <c r="H22" s="7" t="s">
        <v>29</v>
      </c>
      <c r="I22" s="7" t="s">
        <v>129</v>
      </c>
      <c r="J22" s="7" t="s">
        <v>44</v>
      </c>
      <c r="K22" s="9" t="s">
        <v>143</v>
      </c>
      <c r="L22" s="9" t="s">
        <v>40</v>
      </c>
      <c r="M22" s="9" t="s">
        <v>152</v>
      </c>
      <c r="N22" s="10">
        <v>40</v>
      </c>
      <c r="O22" s="10">
        <v>0</v>
      </c>
      <c r="P22" s="10">
        <v>6</v>
      </c>
      <c r="Q22" s="10">
        <v>4</v>
      </c>
      <c r="R22" s="10">
        <v>1279</v>
      </c>
      <c r="S22" s="10">
        <f>SUM(N22:Q22)</f>
        <v>50</v>
      </c>
      <c r="T22" s="11" t="s">
        <v>52</v>
      </c>
      <c r="U22" s="11" t="s">
        <v>58</v>
      </c>
      <c r="V22" s="11" t="s">
        <v>52</v>
      </c>
      <c r="W22" s="11" t="s">
        <v>144</v>
      </c>
      <c r="X22" s="11"/>
      <c r="Y22" s="12" t="str">
        <f t="shared" si="1"/>
        <v>Completo</v>
      </c>
    </row>
    <row r="23" spans="1:25" ht="243.6">
      <c r="A23" s="4">
        <v>19</v>
      </c>
      <c r="B23" s="15">
        <v>46092</v>
      </c>
      <c r="C23" s="16" t="s">
        <v>130</v>
      </c>
      <c r="D23" s="7" t="s">
        <v>27</v>
      </c>
      <c r="E23" s="7" t="s">
        <v>61</v>
      </c>
      <c r="F23" s="7" t="s">
        <v>131</v>
      </c>
      <c r="G23" s="7" t="s">
        <v>48</v>
      </c>
      <c r="H23" s="7" t="s">
        <v>29</v>
      </c>
      <c r="I23" s="7" t="s">
        <v>132</v>
      </c>
      <c r="J23" s="7" t="s">
        <v>54</v>
      </c>
      <c r="K23" s="9" t="s">
        <v>145</v>
      </c>
      <c r="L23" s="9" t="s">
        <v>40</v>
      </c>
      <c r="M23" s="9" t="s">
        <v>133</v>
      </c>
      <c r="N23" s="10">
        <v>31</v>
      </c>
      <c r="O23" s="10">
        <v>0</v>
      </c>
      <c r="P23" s="10">
        <v>3</v>
      </c>
      <c r="Q23" s="10">
        <v>9</v>
      </c>
      <c r="R23" s="10">
        <v>1230</v>
      </c>
      <c r="S23" s="10">
        <f>SUM(N23:Q23)</f>
        <v>43</v>
      </c>
      <c r="T23" s="11" t="s">
        <v>52</v>
      </c>
      <c r="U23" s="11" t="s">
        <v>58</v>
      </c>
      <c r="V23" s="11" t="s">
        <v>52</v>
      </c>
      <c r="W23" s="11" t="s">
        <v>29</v>
      </c>
      <c r="X23" s="11"/>
      <c r="Y23" s="12" t="str">
        <f t="shared" si="1"/>
        <v>Completo</v>
      </c>
    </row>
    <row r="24" spans="1:25" ht="365.4">
      <c r="A24" s="4">
        <v>20</v>
      </c>
      <c r="B24" s="15">
        <v>46100</v>
      </c>
      <c r="C24" s="16" t="s">
        <v>134</v>
      </c>
      <c r="D24" s="7" t="s">
        <v>28</v>
      </c>
      <c r="E24" s="7" t="s">
        <v>37</v>
      </c>
      <c r="F24" s="7" t="s">
        <v>135</v>
      </c>
      <c r="G24" s="7" t="s">
        <v>51</v>
      </c>
      <c r="H24" s="7" t="s">
        <v>32</v>
      </c>
      <c r="I24" s="17">
        <v>8</v>
      </c>
      <c r="J24" s="7" t="s">
        <v>44</v>
      </c>
      <c r="K24" s="9" t="s">
        <v>146</v>
      </c>
      <c r="L24" s="9" t="s">
        <v>40</v>
      </c>
      <c r="M24" s="9" t="s">
        <v>152</v>
      </c>
      <c r="N24" s="10">
        <v>138</v>
      </c>
      <c r="O24" s="10">
        <v>7</v>
      </c>
      <c r="P24" s="10">
        <v>12</v>
      </c>
      <c r="Q24" s="10">
        <v>8</v>
      </c>
      <c r="R24" s="18">
        <v>0</v>
      </c>
      <c r="S24" s="10">
        <f>SUM(N24:Q24)</f>
        <v>165</v>
      </c>
      <c r="T24" s="11" t="s">
        <v>35</v>
      </c>
      <c r="U24" s="11" t="s">
        <v>36</v>
      </c>
      <c r="V24" s="11" t="s">
        <v>147</v>
      </c>
      <c r="W24" s="11" t="s">
        <v>136</v>
      </c>
      <c r="X24" s="11"/>
      <c r="Y24" s="12" t="str">
        <f t="shared" si="1"/>
        <v>Completo</v>
      </c>
    </row>
    <row r="25" spans="1:25" ht="409.6">
      <c r="A25" s="4">
        <v>21</v>
      </c>
      <c r="B25" s="15">
        <v>46108</v>
      </c>
      <c r="C25" s="16" t="s">
        <v>137</v>
      </c>
      <c r="D25" s="7" t="s">
        <v>27</v>
      </c>
      <c r="E25" s="7" t="s">
        <v>62</v>
      </c>
      <c r="F25" s="7" t="s">
        <v>148</v>
      </c>
      <c r="G25" s="7" t="s">
        <v>48</v>
      </c>
      <c r="H25" s="7" t="s">
        <v>29</v>
      </c>
      <c r="I25" s="7" t="s">
        <v>138</v>
      </c>
      <c r="J25" s="7" t="s">
        <v>55</v>
      </c>
      <c r="K25" s="9" t="s">
        <v>149</v>
      </c>
      <c r="L25" s="9" t="s">
        <v>40</v>
      </c>
      <c r="M25" s="9" t="s">
        <v>139</v>
      </c>
      <c r="N25" s="10">
        <v>102</v>
      </c>
      <c r="O25" s="10">
        <v>10</v>
      </c>
      <c r="P25" s="10">
        <v>12</v>
      </c>
      <c r="Q25" s="10">
        <v>10</v>
      </c>
      <c r="R25" s="10">
        <v>2445</v>
      </c>
      <c r="S25" s="10">
        <f>SUM(N25:Q25)</f>
        <v>134</v>
      </c>
      <c r="T25" s="11" t="s">
        <v>35</v>
      </c>
      <c r="U25" s="11" t="s">
        <v>36</v>
      </c>
      <c r="V25" s="11" t="s">
        <v>150</v>
      </c>
      <c r="W25" s="11" t="s">
        <v>29</v>
      </c>
      <c r="X25" s="11"/>
      <c r="Y25" s="12" t="str">
        <f t="shared" si="1"/>
        <v>Completo</v>
      </c>
    </row>
  </sheetData>
  <mergeCells count="2">
    <mergeCell ref="A1:Y1"/>
    <mergeCell ref="A2:Y2"/>
  </mergeCells>
  <conditionalFormatting sqref="Y5:Y25">
    <cfRule type="expression" dxfId="1" priority="1">
      <formula>Y5="Completo"</formula>
    </cfRule>
    <cfRule type="expression" dxfId="0" priority="2">
      <formula>Y5="Incompleto"</formula>
    </cfRule>
  </conditionalFormatting>
  <hyperlinks>
    <hyperlink ref="C5" r:id="rId1" xr:uid="{B36558E1-4D4F-4646-B477-DB0251834EBE}"/>
    <hyperlink ref="C6" r:id="rId2" xr:uid="{74B710E2-A717-954D-A58B-CEDE166B28CB}"/>
    <hyperlink ref="C7" r:id="rId3" xr:uid="{BF9F63EC-DCAB-8546-8DA6-AC34FEEA5598}"/>
    <hyperlink ref="C8" r:id="rId4" xr:uid="{1FB31807-35E6-1B45-BCA9-E5C6BDF1B135}"/>
    <hyperlink ref="C9" r:id="rId5" xr:uid="{270545E7-CCE8-5040-8F32-F149E8032C1D}"/>
    <hyperlink ref="C10" r:id="rId6" xr:uid="{807BA764-630C-2C4D-AA3E-4D0A310D8B2B}"/>
    <hyperlink ref="C12" r:id="rId7" xr:uid="{9D23D500-2262-AB43-BE8E-11A0EDEC0030}"/>
    <hyperlink ref="C13" r:id="rId8" xr:uid="{F0C4898A-D60E-D344-AD0E-690EB253657D}"/>
    <hyperlink ref="C15" r:id="rId9" xr:uid="{E1731796-2DCA-884E-AB40-C9A200EC2FC6}"/>
    <hyperlink ref="C16" r:id="rId10" xr:uid="{61B1BD76-B107-5B49-8E38-F459FE4F2E60}"/>
    <hyperlink ref="C17" r:id="rId11" xr:uid="{7A5A1143-890E-534F-A886-25263EE34841}"/>
    <hyperlink ref="C18" r:id="rId12" xr:uid="{269029E4-64B0-1A43-B7FF-B29424A659C9}"/>
    <hyperlink ref="C19" r:id="rId13" xr:uid="{581ABFA4-AAF4-B045-BFF0-23D9D082311E}"/>
    <hyperlink ref="C21" r:id="rId14" xr:uid="{DB931C34-09FF-A14C-969F-CD92A1F73BFA}"/>
    <hyperlink ref="C20" r:id="rId15" xr:uid="{6D8EFE6B-44BA-C640-8BC8-A842777AF758}"/>
    <hyperlink ref="C25" r:id="rId16" xr:uid="{CD831DA6-112F-5943-B6A3-CDFC9576F04D}"/>
    <hyperlink ref="C24" r:id="rId17" xr:uid="{F0AD077C-14FE-1E41-8ED0-9B1C01764E71}"/>
    <hyperlink ref="C23" r:id="rId18" xr:uid="{55D68B53-1220-5A44-AC57-0578E1B34053}"/>
    <hyperlink ref="C22" r:id="rId19" xr:uid="{0A94BFE6-6B8C-1649-805D-09A901667E21}"/>
  </hyperlinks>
  <pageMargins left="0.7" right="0.7" top="0.75" bottom="0.75" header="0.3" footer="0.3"/>
  <tableParts count="1">
    <tablePart r:id="rId20"/>
  </tableParts>
  <extLst>
    <ext xmlns:x14="http://schemas.microsoft.com/office/spreadsheetml/2009/9/main" uri="{CCE6A557-97BC-4b89-ADB6-D9C93CAAB3DF}">
      <x14:dataValidations xmlns:xm="http://schemas.microsoft.com/office/excel/2006/main" count="8">
        <x14:dataValidation type="list" xr:uid="{00000000-0002-0000-0000-000000000000}">
          <x14:formula1>
            <xm:f>#REF!</xm:f>
          </x14:formula1>
          <xm:sqref>D5:D21</xm:sqref>
        </x14:dataValidation>
        <x14:dataValidation type="list" xr:uid="{00000000-0002-0000-0000-000001000000}">
          <x14:formula1>
            <xm:f>#REF!</xm:f>
          </x14:formula1>
          <xm:sqref>E5:E21</xm:sqref>
        </x14:dataValidation>
        <x14:dataValidation type="list" xr:uid="{00000000-0002-0000-0000-000002000000}">
          <x14:formula1>
            <xm:f>#REF!</xm:f>
          </x14:formula1>
          <xm:sqref>G5:G21</xm:sqref>
        </x14:dataValidation>
        <x14:dataValidation type="list" xr:uid="{00000000-0002-0000-0000-000003000000}">
          <x14:formula1>
            <xm:f>#REF!</xm:f>
          </x14:formula1>
          <xm:sqref>H5:H21</xm:sqref>
        </x14:dataValidation>
        <x14:dataValidation type="list" xr:uid="{00000000-0002-0000-0000-000004000000}">
          <x14:formula1>
            <xm:f>#REF!</xm:f>
          </x14:formula1>
          <xm:sqref>J5:J21</xm:sqref>
        </x14:dataValidation>
        <x14:dataValidation type="list" xr:uid="{00000000-0002-0000-0000-000005000000}">
          <x14:formula1>
            <xm:f>#REF!</xm:f>
          </x14:formula1>
          <xm:sqref>L5:L21</xm:sqref>
        </x14:dataValidation>
        <x14:dataValidation type="list" xr:uid="{00000000-0002-0000-0000-000006000000}">
          <x14:formula1>
            <xm:f>#REF!</xm:f>
          </x14:formula1>
          <xm:sqref>T5:T21 V6 V11:V16 V8</xm:sqref>
        </x14:dataValidation>
        <x14:dataValidation type="list" xr:uid="{00000000-0002-0000-0000-000007000000}">
          <x14:formula1>
            <xm:f>#REF!</xm:f>
          </x14:formula1>
          <xm:sqref>U5:U21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publicaciones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Valeria Solórzano</dc:creator>
  <cp:lastModifiedBy>BLADIMIR HERIBERTO JARAMILLO ESCOBAR</cp:lastModifiedBy>
  <dcterms:created xsi:type="dcterms:W3CDTF">2026-07-30T02:12:54Z</dcterms:created>
  <dcterms:modified xsi:type="dcterms:W3CDTF">2026-08-02T21:21:29Z</dcterms:modified>
</cp:coreProperties>
</file>